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60" yWindow="65416" windowWidth="16875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<sst xmlns="http://schemas.openxmlformats.org/spreadsheetml/2006/main" count="209" uniqueCount="113">
  <si>
    <t>报名岗位</t>
  </si>
  <si>
    <t>姓名</t>
  </si>
  <si>
    <t>结构化面试成绩</t>
  </si>
  <si>
    <t>面试成绩</t>
  </si>
  <si>
    <t>排名</t>
  </si>
  <si>
    <t>总成绩</t>
  </si>
  <si>
    <t>是否进入体检</t>
  </si>
  <si>
    <t>注：面试成绩=结构化面试成绩×50%+专业测试成绩×50%；总成绩=笔试成绩+面试成绩。</t>
  </si>
  <si>
    <t>面试
成绩</t>
  </si>
  <si>
    <t>陆晓舟</t>
  </si>
  <si>
    <t>韦芬</t>
  </si>
  <si>
    <t>刘志勇</t>
  </si>
  <si>
    <t>专业测试
成绩</t>
  </si>
  <si>
    <t>笔试
成绩</t>
  </si>
  <si>
    <t>黄陈程</t>
  </si>
  <si>
    <t>陈宏</t>
  </si>
  <si>
    <t>谢萍</t>
  </si>
  <si>
    <t>覃兰素</t>
  </si>
  <si>
    <t>梁洁</t>
  </si>
  <si>
    <t>潘倩倩</t>
  </si>
  <si>
    <t>陈彩霜</t>
  </si>
  <si>
    <t>张溶方</t>
  </si>
  <si>
    <t>陈伟健</t>
  </si>
  <si>
    <t>刘宇飞</t>
  </si>
  <si>
    <t>李中原</t>
  </si>
  <si>
    <t>陈剑华</t>
  </si>
  <si>
    <t>覃泽波</t>
  </si>
  <si>
    <t>韦小敏</t>
  </si>
  <si>
    <t>邹绍壮</t>
  </si>
  <si>
    <t>谢科</t>
  </si>
  <si>
    <t>莫昊琳</t>
  </si>
  <si>
    <t>王伟锋</t>
  </si>
  <si>
    <t>刘宇</t>
  </si>
  <si>
    <t>黄文彬</t>
  </si>
  <si>
    <t>韦柳军</t>
  </si>
  <si>
    <t>杨浩</t>
  </si>
  <si>
    <t>覃立宏</t>
  </si>
  <si>
    <t>田丰</t>
  </si>
  <si>
    <t>梁炳林</t>
  </si>
  <si>
    <t>谭超</t>
  </si>
  <si>
    <t>曾昌胜</t>
  </si>
  <si>
    <t>刘洋</t>
  </si>
  <si>
    <t>韦金仁</t>
  </si>
  <si>
    <t>韦宗柳</t>
  </si>
  <si>
    <t>蔺学智</t>
  </si>
  <si>
    <t>李小燕</t>
  </si>
  <si>
    <t>陈宇波</t>
  </si>
  <si>
    <t>覃军明</t>
  </si>
  <si>
    <t>李涛</t>
  </si>
  <si>
    <t>万碧兰</t>
  </si>
  <si>
    <t>韦华勇</t>
  </si>
  <si>
    <t>黄明</t>
  </si>
  <si>
    <t>邓艳红</t>
  </si>
  <si>
    <t>甘燿榕</t>
  </si>
  <si>
    <t>备注</t>
  </si>
  <si>
    <t>否</t>
  </si>
  <si>
    <t>是</t>
  </si>
  <si>
    <t>免笔试</t>
  </si>
  <si>
    <t>免笔试</t>
  </si>
  <si>
    <t>是</t>
  </si>
  <si>
    <t>免笔试</t>
  </si>
  <si>
    <t>否</t>
  </si>
  <si>
    <t>免笔试</t>
  </si>
  <si>
    <t>否</t>
  </si>
  <si>
    <t>免笔试</t>
  </si>
  <si>
    <t>否</t>
  </si>
  <si>
    <t>免笔试</t>
  </si>
  <si>
    <t>缺考</t>
  </si>
  <si>
    <t>否</t>
  </si>
  <si>
    <t>免笔试</t>
  </si>
  <si>
    <t>缺考</t>
  </si>
  <si>
    <t>否</t>
  </si>
  <si>
    <t>缺考</t>
  </si>
  <si>
    <t>否</t>
  </si>
  <si>
    <t>覃文</t>
  </si>
  <si>
    <t>南环路垃圾转运站
大型垃圾转运车司机（3名）</t>
  </si>
  <si>
    <t>梁月刚</t>
  </si>
  <si>
    <t>缺考</t>
  </si>
  <si>
    <t>否</t>
  </si>
  <si>
    <t>龙永全</t>
  </si>
  <si>
    <t>免笔试</t>
  </si>
  <si>
    <t>是</t>
  </si>
  <si>
    <t>物业管理所保洁员（1名）</t>
  </si>
  <si>
    <t>免笔试</t>
  </si>
  <si>
    <t>免专业测试</t>
  </si>
  <si>
    <t>是</t>
  </si>
  <si>
    <t>免笔试</t>
  </si>
  <si>
    <t>免专业测试</t>
  </si>
  <si>
    <t>否</t>
  </si>
  <si>
    <t>张衡</t>
  </si>
  <si>
    <t>缺考</t>
  </si>
  <si>
    <t>科研所助理工程师（1名）</t>
  </si>
  <si>
    <t>办公室设备维护管理员（1名）</t>
  </si>
  <si>
    <t>南环路垃圾转运站中控及设备管理员（1名）</t>
  </si>
  <si>
    <t>杨宁</t>
  </si>
  <si>
    <t>缺考</t>
  </si>
  <si>
    <t xml:space="preserve">欧阳岭垃圾转运站中控及设备操作员（1名）
</t>
  </si>
  <si>
    <t>南环路垃圾转运站中控及设备操作员（1名）</t>
  </si>
  <si>
    <t>桂柳路垃圾转运站大型垃圾转运车司机（2名）</t>
  </si>
  <si>
    <t>免笔试</t>
  </si>
  <si>
    <t>南环路垃圾转运站车辆及设备维修工（2名）</t>
  </si>
  <si>
    <t>欧阳岭垃圾转运站车辆及设备维修工（2名）</t>
  </si>
  <si>
    <t>欧阳岭垃圾转运站电工（1名）</t>
  </si>
  <si>
    <t xml:space="preserve">欧阳岭垃圾转运站计量员（1名）
</t>
  </si>
  <si>
    <t>麦新焱</t>
  </si>
  <si>
    <t>欧阳岭垃圾转运站大型垃圾转运车司机（6名）</t>
  </si>
  <si>
    <t>南环路垃圾转运站计量员（1名）</t>
  </si>
  <si>
    <t>市环卫处2020年公开招聘第三批聘用制人员考试总成绩及进入体检人员名单</t>
  </si>
  <si>
    <t>欧阳岭垃圾转运站综合股股员（1名）</t>
  </si>
  <si>
    <t>南环路垃圾转运站报账会计
（1名）</t>
  </si>
  <si>
    <t>欧阳岭垃圾转运站报账会计
（1名）</t>
  </si>
  <si>
    <t>南环路垃圾转运站炊事员
（1名）</t>
  </si>
  <si>
    <t>欧阳岭垃圾转运站炊事员
（1名）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</si>
</sst>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" sqref="A2:A3"/>
    </sheetView>
  </sheetViews>
  <sheetFormatPr defaultColWidth="9.00390625" defaultRowHeight="14.25"/>
  <cols>
    <col min="1" max="1" width="33.875" style="1" customWidth="1"/>
    <col min="2" max="2" width="4.00390625" style="1" customWidth="1"/>
    <col min="3" max="3" width="10.50390625" style="1" customWidth="1"/>
    <col min="4" max="5" width="8.625" style="1" customWidth="1"/>
    <col min="6" max="6" width="12.75390625" style="1" customWidth="1"/>
    <col min="7" max="7" width="7.00390625" style="1" customWidth="1"/>
    <col min="8" max="8" width="10.875" style="1" customWidth="1"/>
    <col min="9" max="9" width="9.125" style="1" customWidth="1"/>
    <col min="10" max="10" width="11.125" style="1" customWidth="1"/>
    <col min="11" max="16384" width="9.00390625" style="1" customWidth="1"/>
  </cols>
  <sheetData>
    <row r="1" spans="1:10" ht="40.5" customHeight="1">
      <c r="A1" s="19" t="s">
        <v>107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12" t="s">
        <v>0</v>
      </c>
      <c r="B2" s="17" t="s">
        <v>4</v>
      </c>
      <c r="C2" s="12" t="s">
        <v>1</v>
      </c>
      <c r="D2" s="13" t="s">
        <v>13</v>
      </c>
      <c r="E2" s="12" t="s">
        <v>3</v>
      </c>
      <c r="F2" s="12"/>
      <c r="G2" s="12"/>
      <c r="H2" s="12" t="s">
        <v>5</v>
      </c>
      <c r="I2" s="13" t="s">
        <v>6</v>
      </c>
      <c r="J2" s="13" t="s">
        <v>54</v>
      </c>
    </row>
    <row r="3" spans="1:10" ht="57" customHeight="1">
      <c r="A3" s="12"/>
      <c r="B3" s="18"/>
      <c r="C3" s="12"/>
      <c r="D3" s="12"/>
      <c r="E3" s="2" t="s">
        <v>2</v>
      </c>
      <c r="F3" s="2" t="s">
        <v>12</v>
      </c>
      <c r="G3" s="2" t="s">
        <v>8</v>
      </c>
      <c r="H3" s="14"/>
      <c r="I3" s="14"/>
      <c r="J3" s="14"/>
    </row>
    <row r="4" spans="1:10" ht="26.25" customHeight="1">
      <c r="A4" s="4" t="s">
        <v>91</v>
      </c>
      <c r="B4" s="5">
        <v>1</v>
      </c>
      <c r="C4" s="4" t="s">
        <v>14</v>
      </c>
      <c r="D4" s="6">
        <v>71</v>
      </c>
      <c r="E4" s="5">
        <v>83.7</v>
      </c>
      <c r="F4" s="5">
        <v>85</v>
      </c>
      <c r="G4" s="5">
        <f aca="true" t="shared" si="0" ref="G4:G10">(E4+F4)/2</f>
        <v>84.35</v>
      </c>
      <c r="H4" s="5">
        <f aca="true" t="shared" si="1" ref="H4:H10">D4+G4</f>
        <v>155.35</v>
      </c>
      <c r="I4" s="5" t="s">
        <v>56</v>
      </c>
      <c r="J4" s="5"/>
    </row>
    <row r="5" spans="1:10" ht="26.25" customHeight="1">
      <c r="A5" s="4" t="s">
        <v>92</v>
      </c>
      <c r="B5" s="5">
        <v>1</v>
      </c>
      <c r="C5" s="4" t="s">
        <v>15</v>
      </c>
      <c r="D5" s="6">
        <v>51.5</v>
      </c>
      <c r="E5" s="5">
        <v>79</v>
      </c>
      <c r="F5" s="5">
        <v>70</v>
      </c>
      <c r="G5" s="5">
        <f t="shared" si="0"/>
        <v>74.5</v>
      </c>
      <c r="H5" s="5">
        <f t="shared" si="1"/>
        <v>126</v>
      </c>
      <c r="I5" s="5" t="s">
        <v>56</v>
      </c>
      <c r="J5" s="5"/>
    </row>
    <row r="6" spans="1:10" ht="26.25" customHeight="1">
      <c r="A6" s="11" t="s">
        <v>109</v>
      </c>
      <c r="B6" s="5">
        <v>1</v>
      </c>
      <c r="C6" s="4" t="s">
        <v>16</v>
      </c>
      <c r="D6" s="6">
        <v>84.5</v>
      </c>
      <c r="E6" s="5">
        <v>81.8</v>
      </c>
      <c r="F6" s="5">
        <v>79</v>
      </c>
      <c r="G6" s="5">
        <f t="shared" si="0"/>
        <v>80.4</v>
      </c>
      <c r="H6" s="5">
        <f t="shared" si="1"/>
        <v>164.9</v>
      </c>
      <c r="I6" s="5" t="s">
        <v>56</v>
      </c>
      <c r="J6" s="5"/>
    </row>
    <row r="7" spans="1:10" ht="26.25" customHeight="1">
      <c r="A7" s="11"/>
      <c r="B7" s="5">
        <v>2</v>
      </c>
      <c r="C7" s="4" t="s">
        <v>17</v>
      </c>
      <c r="D7" s="6">
        <v>71.5</v>
      </c>
      <c r="E7" s="5">
        <v>79.3</v>
      </c>
      <c r="F7" s="5">
        <v>55.5</v>
      </c>
      <c r="G7" s="5">
        <f t="shared" si="0"/>
        <v>67.4</v>
      </c>
      <c r="H7" s="5">
        <f t="shared" si="1"/>
        <v>138.9</v>
      </c>
      <c r="I7" s="5" t="s">
        <v>55</v>
      </c>
      <c r="J7" s="5"/>
    </row>
    <row r="8" spans="1:10" ht="40.5" customHeight="1">
      <c r="A8" s="4" t="s">
        <v>93</v>
      </c>
      <c r="B8" s="5">
        <v>1</v>
      </c>
      <c r="C8" s="4" t="s">
        <v>94</v>
      </c>
      <c r="D8" s="6">
        <v>57</v>
      </c>
      <c r="E8" s="5">
        <v>77.5</v>
      </c>
      <c r="F8" s="5">
        <v>55</v>
      </c>
      <c r="G8" s="5">
        <f t="shared" si="0"/>
        <v>66.25</v>
      </c>
      <c r="H8" s="5">
        <f t="shared" si="1"/>
        <v>123.25</v>
      </c>
      <c r="I8" s="3" t="s">
        <v>56</v>
      </c>
      <c r="J8" s="7"/>
    </row>
    <row r="9" spans="1:10" ht="37.5">
      <c r="A9" s="4" t="s">
        <v>108</v>
      </c>
      <c r="B9" s="5">
        <v>1</v>
      </c>
      <c r="C9" s="4" t="s">
        <v>18</v>
      </c>
      <c r="D9" s="6">
        <v>77.5</v>
      </c>
      <c r="E9" s="5">
        <v>83.2</v>
      </c>
      <c r="F9" s="5">
        <v>70</v>
      </c>
      <c r="G9" s="5">
        <f t="shared" si="0"/>
        <v>76.6</v>
      </c>
      <c r="H9" s="5">
        <f t="shared" si="1"/>
        <v>154.1</v>
      </c>
      <c r="I9" s="5" t="s">
        <v>56</v>
      </c>
      <c r="J9" s="5"/>
    </row>
    <row r="10" spans="1:10" ht="18.75">
      <c r="A10" s="11" t="s">
        <v>110</v>
      </c>
      <c r="B10" s="5">
        <v>1</v>
      </c>
      <c r="C10" s="4" t="s">
        <v>19</v>
      </c>
      <c r="D10" s="6">
        <v>58.5</v>
      </c>
      <c r="E10" s="5">
        <v>76.3</v>
      </c>
      <c r="F10" s="5">
        <v>55.5</v>
      </c>
      <c r="G10" s="5">
        <f t="shared" si="0"/>
        <v>65.9</v>
      </c>
      <c r="H10" s="5">
        <f t="shared" si="1"/>
        <v>124.4</v>
      </c>
      <c r="I10" s="5" t="s">
        <v>56</v>
      </c>
      <c r="J10" s="5"/>
    </row>
    <row r="11" spans="1:10" ht="18.75">
      <c r="A11" s="11"/>
      <c r="B11" s="5">
        <v>2</v>
      </c>
      <c r="C11" s="4" t="s">
        <v>20</v>
      </c>
      <c r="D11" s="6">
        <v>54.5</v>
      </c>
      <c r="E11" s="5" t="s">
        <v>95</v>
      </c>
      <c r="F11" s="5" t="s">
        <v>95</v>
      </c>
      <c r="G11" s="5" t="s">
        <v>95</v>
      </c>
      <c r="H11" s="5">
        <v>54.5</v>
      </c>
      <c r="I11" s="5" t="s">
        <v>55</v>
      </c>
      <c r="J11" s="5"/>
    </row>
    <row r="12" spans="1:10" ht="20.25" customHeight="1">
      <c r="A12" s="11" t="s">
        <v>96</v>
      </c>
      <c r="B12" s="5">
        <v>1</v>
      </c>
      <c r="C12" s="4" t="s">
        <v>21</v>
      </c>
      <c r="D12" s="6">
        <v>66.5</v>
      </c>
      <c r="E12" s="5">
        <v>74.8</v>
      </c>
      <c r="F12" s="5">
        <v>65</v>
      </c>
      <c r="G12" s="5">
        <f aca="true" t="shared" si="2" ref="G12:G22">(E12+F12)/2</f>
        <v>69.9</v>
      </c>
      <c r="H12" s="5">
        <f>D12+G12</f>
        <v>136.4</v>
      </c>
      <c r="I12" s="5" t="s">
        <v>56</v>
      </c>
      <c r="J12" s="5"/>
    </row>
    <row r="13" spans="1:10" ht="20.25" customHeight="1">
      <c r="A13" s="11"/>
      <c r="B13" s="5">
        <v>2</v>
      </c>
      <c r="C13" s="4" t="s">
        <v>22</v>
      </c>
      <c r="D13" s="6">
        <v>55</v>
      </c>
      <c r="E13" s="5">
        <v>79.5</v>
      </c>
      <c r="F13" s="5">
        <v>60</v>
      </c>
      <c r="G13" s="5">
        <f t="shared" si="2"/>
        <v>69.75</v>
      </c>
      <c r="H13" s="5">
        <f>D13+G13</f>
        <v>124.75</v>
      </c>
      <c r="I13" s="5" t="s">
        <v>55</v>
      </c>
      <c r="J13" s="5"/>
    </row>
    <row r="14" spans="1:10" ht="20.25" customHeight="1">
      <c r="A14" s="11" t="s">
        <v>97</v>
      </c>
      <c r="B14" s="5">
        <v>1</v>
      </c>
      <c r="C14" s="4" t="s">
        <v>23</v>
      </c>
      <c r="D14" s="6">
        <v>86.5</v>
      </c>
      <c r="E14" s="5">
        <v>80.3</v>
      </c>
      <c r="F14" s="5">
        <v>65</v>
      </c>
      <c r="G14" s="5">
        <f t="shared" si="2"/>
        <v>72.65</v>
      </c>
      <c r="H14" s="5">
        <f>D14+G14</f>
        <v>159.15</v>
      </c>
      <c r="I14" s="5" t="s">
        <v>56</v>
      </c>
      <c r="J14" s="5"/>
    </row>
    <row r="15" spans="1:10" ht="20.25" customHeight="1">
      <c r="A15" s="11"/>
      <c r="B15" s="5">
        <v>2</v>
      </c>
      <c r="C15" s="4" t="s">
        <v>24</v>
      </c>
      <c r="D15" s="6">
        <v>64.5</v>
      </c>
      <c r="E15" s="5">
        <v>83</v>
      </c>
      <c r="F15" s="5">
        <v>60</v>
      </c>
      <c r="G15" s="5">
        <f t="shared" si="2"/>
        <v>71.5</v>
      </c>
      <c r="H15" s="5">
        <f>D15+G15</f>
        <v>136</v>
      </c>
      <c r="I15" s="5" t="s">
        <v>55</v>
      </c>
      <c r="J15" s="5"/>
    </row>
    <row r="16" spans="1:10" ht="20.25" customHeight="1">
      <c r="A16" s="11" t="s">
        <v>98</v>
      </c>
      <c r="B16" s="5">
        <v>1</v>
      </c>
      <c r="C16" s="8" t="s">
        <v>26</v>
      </c>
      <c r="D16" s="6" t="s">
        <v>99</v>
      </c>
      <c r="E16" s="5">
        <v>82.3</v>
      </c>
      <c r="F16" s="5">
        <v>85</v>
      </c>
      <c r="G16" s="5">
        <f t="shared" si="2"/>
        <v>83.65</v>
      </c>
      <c r="H16" s="5">
        <f aca="true" t="shared" si="3" ref="H16:H52">G16</f>
        <v>83.65</v>
      </c>
      <c r="I16" s="5" t="s">
        <v>56</v>
      </c>
      <c r="J16" s="5"/>
    </row>
    <row r="17" spans="1:10" ht="20.25" customHeight="1">
      <c r="A17" s="11"/>
      <c r="B17" s="5">
        <v>2</v>
      </c>
      <c r="C17" s="8" t="s">
        <v>25</v>
      </c>
      <c r="D17" s="6" t="s">
        <v>99</v>
      </c>
      <c r="E17" s="5">
        <v>79</v>
      </c>
      <c r="F17" s="5">
        <v>80</v>
      </c>
      <c r="G17" s="5">
        <f t="shared" si="2"/>
        <v>79.5</v>
      </c>
      <c r="H17" s="5">
        <f t="shared" si="3"/>
        <v>79.5</v>
      </c>
      <c r="I17" s="5" t="s">
        <v>56</v>
      </c>
      <c r="J17" s="5"/>
    </row>
    <row r="18" spans="1:10" ht="18.75">
      <c r="A18" s="11" t="s">
        <v>100</v>
      </c>
      <c r="B18" s="5">
        <v>1</v>
      </c>
      <c r="C18" s="8" t="s">
        <v>28</v>
      </c>
      <c r="D18" s="6" t="s">
        <v>99</v>
      </c>
      <c r="E18" s="5">
        <v>81.5</v>
      </c>
      <c r="F18" s="5">
        <v>70</v>
      </c>
      <c r="G18" s="5">
        <f t="shared" si="2"/>
        <v>75.75</v>
      </c>
      <c r="H18" s="5">
        <f t="shared" si="3"/>
        <v>75.75</v>
      </c>
      <c r="I18" s="5" t="s">
        <v>56</v>
      </c>
      <c r="J18" s="5"/>
    </row>
    <row r="19" spans="1:10" ht="18.75">
      <c r="A19" s="11"/>
      <c r="B19" s="5">
        <v>2</v>
      </c>
      <c r="C19" s="8" t="s">
        <v>29</v>
      </c>
      <c r="D19" s="6" t="s">
        <v>99</v>
      </c>
      <c r="E19" s="5">
        <v>78</v>
      </c>
      <c r="F19" s="5">
        <v>65</v>
      </c>
      <c r="G19" s="5">
        <f t="shared" si="2"/>
        <v>71.5</v>
      </c>
      <c r="H19" s="5">
        <f t="shared" si="3"/>
        <v>71.5</v>
      </c>
      <c r="I19" s="5" t="s">
        <v>56</v>
      </c>
      <c r="J19" s="5"/>
    </row>
    <row r="20" spans="1:10" ht="18.75">
      <c r="A20" s="11"/>
      <c r="B20" s="5">
        <v>3</v>
      </c>
      <c r="C20" s="8" t="s">
        <v>27</v>
      </c>
      <c r="D20" s="6" t="s">
        <v>99</v>
      </c>
      <c r="E20" s="5">
        <v>82.7</v>
      </c>
      <c r="F20" s="5">
        <v>60</v>
      </c>
      <c r="G20" s="5">
        <f t="shared" si="2"/>
        <v>71.35</v>
      </c>
      <c r="H20" s="5">
        <f t="shared" si="3"/>
        <v>71.35</v>
      </c>
      <c r="I20" s="5" t="s">
        <v>55</v>
      </c>
      <c r="J20" s="5"/>
    </row>
    <row r="21" spans="1:10" ht="18.75">
      <c r="A21" s="11" t="s">
        <v>101</v>
      </c>
      <c r="B21" s="5">
        <v>1</v>
      </c>
      <c r="C21" s="8" t="s">
        <v>11</v>
      </c>
      <c r="D21" s="6" t="s">
        <v>99</v>
      </c>
      <c r="E21" s="5">
        <v>80.5</v>
      </c>
      <c r="F21" s="5">
        <v>70</v>
      </c>
      <c r="G21" s="5">
        <f t="shared" si="2"/>
        <v>75.25</v>
      </c>
      <c r="H21" s="5">
        <f t="shared" si="3"/>
        <v>75.25</v>
      </c>
      <c r="I21" s="5" t="s">
        <v>56</v>
      </c>
      <c r="J21" s="5"/>
    </row>
    <row r="22" spans="1:10" ht="18.75">
      <c r="A22" s="11"/>
      <c r="B22" s="5">
        <v>2</v>
      </c>
      <c r="C22" s="8" t="s">
        <v>30</v>
      </c>
      <c r="D22" s="6" t="s">
        <v>99</v>
      </c>
      <c r="E22" s="5">
        <v>76.2</v>
      </c>
      <c r="F22" s="5">
        <v>60</v>
      </c>
      <c r="G22" s="5">
        <f t="shared" si="2"/>
        <v>68.1</v>
      </c>
      <c r="H22" s="5">
        <f t="shared" si="3"/>
        <v>68.1</v>
      </c>
      <c r="I22" s="5" t="s">
        <v>56</v>
      </c>
      <c r="J22" s="5"/>
    </row>
    <row r="23" spans="1:10" ht="18.75">
      <c r="A23" s="11"/>
      <c r="B23" s="5">
        <v>3</v>
      </c>
      <c r="C23" s="8" t="s">
        <v>31</v>
      </c>
      <c r="D23" s="6" t="s">
        <v>99</v>
      </c>
      <c r="E23" s="5" t="s">
        <v>95</v>
      </c>
      <c r="F23" s="5" t="s">
        <v>95</v>
      </c>
      <c r="G23" s="5" t="s">
        <v>95</v>
      </c>
      <c r="H23" s="5" t="str">
        <f t="shared" si="3"/>
        <v>缺考</v>
      </c>
      <c r="I23" s="5" t="s">
        <v>55</v>
      </c>
      <c r="J23" s="5"/>
    </row>
    <row r="24" spans="1:10" ht="25.5" customHeight="1">
      <c r="A24" s="4" t="s">
        <v>102</v>
      </c>
      <c r="B24" s="5">
        <v>1</v>
      </c>
      <c r="C24" s="4" t="s">
        <v>32</v>
      </c>
      <c r="D24" s="6" t="s">
        <v>99</v>
      </c>
      <c r="E24" s="5">
        <v>78.8</v>
      </c>
      <c r="F24" s="5">
        <v>60</v>
      </c>
      <c r="G24" s="5">
        <f>(E24+F24)/2</f>
        <v>69.4</v>
      </c>
      <c r="H24" s="5">
        <f t="shared" si="3"/>
        <v>69.4</v>
      </c>
      <c r="I24" s="5" t="s">
        <v>56</v>
      </c>
      <c r="J24" s="5"/>
    </row>
    <row r="25" spans="1:10" ht="37.5" customHeight="1">
      <c r="A25" s="11" t="s">
        <v>103</v>
      </c>
      <c r="B25" s="5">
        <v>1</v>
      </c>
      <c r="C25" s="4" t="s">
        <v>104</v>
      </c>
      <c r="D25" s="6" t="s">
        <v>99</v>
      </c>
      <c r="E25" s="5">
        <v>78.7</v>
      </c>
      <c r="F25" s="5">
        <v>50</v>
      </c>
      <c r="G25" s="5">
        <f>(E25+F25)/2</f>
        <v>64.35</v>
      </c>
      <c r="H25" s="5">
        <f t="shared" si="3"/>
        <v>64.35</v>
      </c>
      <c r="I25" s="3" t="s">
        <v>56</v>
      </c>
      <c r="J25" s="7"/>
    </row>
    <row r="26" spans="1:10" ht="37.5" customHeight="1">
      <c r="A26" s="11"/>
      <c r="B26" s="5">
        <v>2</v>
      </c>
      <c r="C26" s="4" t="s">
        <v>35</v>
      </c>
      <c r="D26" s="6" t="s">
        <v>99</v>
      </c>
      <c r="E26" s="5">
        <v>78</v>
      </c>
      <c r="F26" s="5">
        <v>50</v>
      </c>
      <c r="G26" s="5">
        <f>(E26+F26)/2</f>
        <v>64</v>
      </c>
      <c r="H26" s="5">
        <f t="shared" si="3"/>
        <v>64</v>
      </c>
      <c r="I26" s="5" t="s">
        <v>55</v>
      </c>
      <c r="J26" s="7"/>
    </row>
    <row r="27" spans="1:10" ht="22.5" customHeight="1">
      <c r="A27" s="11"/>
      <c r="B27" s="5">
        <v>3</v>
      </c>
      <c r="C27" s="4" t="s">
        <v>33</v>
      </c>
      <c r="D27" s="6" t="s">
        <v>99</v>
      </c>
      <c r="E27" s="5" t="s">
        <v>95</v>
      </c>
      <c r="F27" s="5" t="s">
        <v>95</v>
      </c>
      <c r="G27" s="5" t="s">
        <v>95</v>
      </c>
      <c r="H27" s="5" t="str">
        <f t="shared" si="3"/>
        <v>缺考</v>
      </c>
      <c r="I27" s="5" t="s">
        <v>55</v>
      </c>
      <c r="J27" s="5"/>
    </row>
    <row r="28" spans="1:10" ht="22.5" customHeight="1">
      <c r="A28" s="11"/>
      <c r="B28" s="5">
        <v>3</v>
      </c>
      <c r="C28" s="4" t="s">
        <v>34</v>
      </c>
      <c r="D28" s="6" t="s">
        <v>99</v>
      </c>
      <c r="E28" s="5" t="s">
        <v>95</v>
      </c>
      <c r="F28" s="5" t="s">
        <v>95</v>
      </c>
      <c r="G28" s="5" t="s">
        <v>95</v>
      </c>
      <c r="H28" s="5" t="str">
        <f t="shared" si="3"/>
        <v>缺考</v>
      </c>
      <c r="I28" s="5" t="s">
        <v>55</v>
      </c>
      <c r="J28" s="5"/>
    </row>
    <row r="29" spans="1:10" ht="22.5" customHeight="1">
      <c r="A29" s="11"/>
      <c r="B29" s="5">
        <v>3</v>
      </c>
      <c r="C29" s="4" t="s">
        <v>36</v>
      </c>
      <c r="D29" s="6" t="s">
        <v>99</v>
      </c>
      <c r="E29" s="5" t="s">
        <v>95</v>
      </c>
      <c r="F29" s="5" t="s">
        <v>95</v>
      </c>
      <c r="G29" s="5" t="s">
        <v>95</v>
      </c>
      <c r="H29" s="5" t="str">
        <f t="shared" si="3"/>
        <v>缺考</v>
      </c>
      <c r="I29" s="5" t="s">
        <v>55</v>
      </c>
      <c r="J29" s="5"/>
    </row>
    <row r="30" spans="1:10" ht="22.5" customHeight="1">
      <c r="A30" s="11"/>
      <c r="B30" s="5">
        <v>3</v>
      </c>
      <c r="C30" s="4" t="s">
        <v>37</v>
      </c>
      <c r="D30" s="6" t="s">
        <v>99</v>
      </c>
      <c r="E30" s="5" t="s">
        <v>95</v>
      </c>
      <c r="F30" s="5" t="s">
        <v>95</v>
      </c>
      <c r="G30" s="5" t="s">
        <v>95</v>
      </c>
      <c r="H30" s="5" t="str">
        <f t="shared" si="3"/>
        <v>缺考</v>
      </c>
      <c r="I30" s="5" t="s">
        <v>55</v>
      </c>
      <c r="J30" s="5"/>
    </row>
    <row r="31" spans="1:10" ht="24.75" customHeight="1">
      <c r="A31" s="11" t="s">
        <v>105</v>
      </c>
      <c r="B31" s="5">
        <v>1</v>
      </c>
      <c r="C31" s="8" t="s">
        <v>40</v>
      </c>
      <c r="D31" s="6" t="s">
        <v>99</v>
      </c>
      <c r="E31" s="5">
        <v>75.8</v>
      </c>
      <c r="F31" s="5">
        <v>85</v>
      </c>
      <c r="G31" s="5">
        <f>(E31+F31)/2</f>
        <v>80.4</v>
      </c>
      <c r="H31" s="5">
        <f t="shared" si="3"/>
        <v>80.4</v>
      </c>
      <c r="I31" s="5" t="s">
        <v>56</v>
      </c>
      <c r="J31" s="5"/>
    </row>
    <row r="32" spans="1:10" ht="24.75" customHeight="1">
      <c r="A32" s="11"/>
      <c r="B32" s="5">
        <v>2</v>
      </c>
      <c r="C32" s="8" t="s">
        <v>38</v>
      </c>
      <c r="D32" s="6" t="s">
        <v>99</v>
      </c>
      <c r="E32" s="5">
        <v>77.7</v>
      </c>
      <c r="F32" s="5">
        <v>78</v>
      </c>
      <c r="G32" s="5">
        <f>(E32+F32)/2</f>
        <v>77.85</v>
      </c>
      <c r="H32" s="5">
        <f t="shared" si="3"/>
        <v>77.85</v>
      </c>
      <c r="I32" s="5" t="s">
        <v>56</v>
      </c>
      <c r="J32" s="5"/>
    </row>
    <row r="33" spans="1:10" ht="24.75" customHeight="1">
      <c r="A33" s="11"/>
      <c r="B33" s="5">
        <v>3</v>
      </c>
      <c r="C33" s="8" t="s">
        <v>39</v>
      </c>
      <c r="D33" s="6" t="s">
        <v>99</v>
      </c>
      <c r="E33" s="5" t="s">
        <v>95</v>
      </c>
      <c r="F33" s="5">
        <v>89</v>
      </c>
      <c r="G33" s="5">
        <f>F33/2</f>
        <v>44.5</v>
      </c>
      <c r="H33" s="5">
        <f t="shared" si="3"/>
        <v>44.5</v>
      </c>
      <c r="I33" s="3" t="s">
        <v>55</v>
      </c>
      <c r="J33" s="5"/>
    </row>
    <row r="34" spans="1:10" ht="27.75" customHeight="1">
      <c r="A34" s="11" t="s">
        <v>106</v>
      </c>
      <c r="B34" s="5">
        <v>1</v>
      </c>
      <c r="C34" s="4" t="s">
        <v>49</v>
      </c>
      <c r="D34" s="6" t="s">
        <v>99</v>
      </c>
      <c r="E34" s="5">
        <v>76</v>
      </c>
      <c r="F34" s="5">
        <v>68</v>
      </c>
      <c r="G34" s="5">
        <f aca="true" t="shared" si="4" ref="G34:G39">(E34+F34)/2</f>
        <v>72</v>
      </c>
      <c r="H34" s="5">
        <f t="shared" si="3"/>
        <v>72</v>
      </c>
      <c r="I34" s="5" t="s">
        <v>56</v>
      </c>
      <c r="J34" s="5"/>
    </row>
    <row r="35" spans="1:10" ht="27.75" customHeight="1">
      <c r="A35" s="11"/>
      <c r="B35" s="5">
        <v>2</v>
      </c>
      <c r="C35" s="4" t="s">
        <v>48</v>
      </c>
      <c r="D35" s="6" t="s">
        <v>99</v>
      </c>
      <c r="E35" s="5">
        <v>83</v>
      </c>
      <c r="F35" s="5">
        <v>60</v>
      </c>
      <c r="G35" s="5">
        <f t="shared" si="4"/>
        <v>71.5</v>
      </c>
      <c r="H35" s="5">
        <f t="shared" si="3"/>
        <v>71.5</v>
      </c>
      <c r="I35" s="5" t="s">
        <v>55</v>
      </c>
      <c r="J35" s="5"/>
    </row>
    <row r="36" spans="1:10" ht="27.75" customHeight="1">
      <c r="A36" s="11"/>
      <c r="B36" s="5">
        <v>3</v>
      </c>
      <c r="C36" s="9" t="s">
        <v>47</v>
      </c>
      <c r="D36" s="6" t="s">
        <v>60</v>
      </c>
      <c r="E36" s="5">
        <v>71.3</v>
      </c>
      <c r="F36" s="5">
        <v>60</v>
      </c>
      <c r="G36" s="5">
        <f t="shared" si="4"/>
        <v>65.65</v>
      </c>
      <c r="H36" s="5">
        <f t="shared" si="3"/>
        <v>65.65</v>
      </c>
      <c r="I36" s="5" t="s">
        <v>61</v>
      </c>
      <c r="J36" s="5"/>
    </row>
    <row r="37" spans="1:10" ht="27.75" customHeight="1">
      <c r="A37" s="11"/>
      <c r="B37" s="5">
        <v>4</v>
      </c>
      <c r="C37" s="9" t="s">
        <v>42</v>
      </c>
      <c r="D37" s="6" t="s">
        <v>62</v>
      </c>
      <c r="E37" s="5">
        <v>75.7</v>
      </c>
      <c r="F37" s="5">
        <v>50</v>
      </c>
      <c r="G37" s="5">
        <f t="shared" si="4"/>
        <v>62.85</v>
      </c>
      <c r="H37" s="5">
        <f t="shared" si="3"/>
        <v>62.85</v>
      </c>
      <c r="I37" s="5" t="s">
        <v>63</v>
      </c>
      <c r="J37" s="5"/>
    </row>
    <row r="38" spans="1:10" ht="27.75" customHeight="1">
      <c r="A38" s="11"/>
      <c r="B38" s="5">
        <v>5</v>
      </c>
      <c r="C38" s="9" t="s">
        <v>44</v>
      </c>
      <c r="D38" s="6" t="s">
        <v>64</v>
      </c>
      <c r="E38" s="5">
        <v>74.5</v>
      </c>
      <c r="F38" s="5">
        <v>50</v>
      </c>
      <c r="G38" s="5">
        <f t="shared" si="4"/>
        <v>62.25</v>
      </c>
      <c r="H38" s="5">
        <f t="shared" si="3"/>
        <v>62.25</v>
      </c>
      <c r="I38" s="5" t="s">
        <v>65</v>
      </c>
      <c r="J38" s="5"/>
    </row>
    <row r="39" spans="1:10" ht="27.75" customHeight="1">
      <c r="A39" s="11"/>
      <c r="B39" s="5">
        <v>6</v>
      </c>
      <c r="C39" s="9" t="s">
        <v>41</v>
      </c>
      <c r="D39" s="6" t="s">
        <v>64</v>
      </c>
      <c r="E39" s="5">
        <v>73.7</v>
      </c>
      <c r="F39" s="5">
        <v>50</v>
      </c>
      <c r="G39" s="5">
        <f t="shared" si="4"/>
        <v>61.85</v>
      </c>
      <c r="H39" s="5">
        <f t="shared" si="3"/>
        <v>61.85</v>
      </c>
      <c r="I39" s="5" t="s">
        <v>65</v>
      </c>
      <c r="J39" s="5"/>
    </row>
    <row r="40" spans="1:10" ht="27.75" customHeight="1">
      <c r="A40" s="11"/>
      <c r="B40" s="5">
        <v>7</v>
      </c>
      <c r="C40" s="9" t="s">
        <v>43</v>
      </c>
      <c r="D40" s="6" t="s">
        <v>66</v>
      </c>
      <c r="E40" s="5" t="s">
        <v>67</v>
      </c>
      <c r="F40" s="5" t="s">
        <v>67</v>
      </c>
      <c r="G40" s="5" t="s">
        <v>67</v>
      </c>
      <c r="H40" s="5" t="str">
        <f t="shared" si="3"/>
        <v>缺考</v>
      </c>
      <c r="I40" s="5" t="s">
        <v>68</v>
      </c>
      <c r="J40" s="5"/>
    </row>
    <row r="41" spans="1:10" ht="27.75" customHeight="1">
      <c r="A41" s="11"/>
      <c r="B41" s="5">
        <v>7</v>
      </c>
      <c r="C41" s="9" t="s">
        <v>45</v>
      </c>
      <c r="D41" s="6" t="s">
        <v>69</v>
      </c>
      <c r="E41" s="5" t="s">
        <v>70</v>
      </c>
      <c r="F41" s="5" t="s">
        <v>70</v>
      </c>
      <c r="G41" s="5" t="s">
        <v>70</v>
      </c>
      <c r="H41" s="5" t="str">
        <f t="shared" si="3"/>
        <v>缺考</v>
      </c>
      <c r="I41" s="5" t="s">
        <v>71</v>
      </c>
      <c r="J41" s="5"/>
    </row>
    <row r="42" spans="1:10" ht="27.75" customHeight="1">
      <c r="A42" s="11"/>
      <c r="B42" s="5">
        <v>7</v>
      </c>
      <c r="C42" s="9" t="s">
        <v>46</v>
      </c>
      <c r="D42" s="6" t="s">
        <v>57</v>
      </c>
      <c r="E42" s="5" t="s">
        <v>72</v>
      </c>
      <c r="F42" s="5" t="s">
        <v>72</v>
      </c>
      <c r="G42" s="5" t="s">
        <v>72</v>
      </c>
      <c r="H42" s="5" t="str">
        <f t="shared" si="3"/>
        <v>缺考</v>
      </c>
      <c r="I42" s="5" t="s">
        <v>73</v>
      </c>
      <c r="J42" s="5"/>
    </row>
    <row r="43" spans="1:10" ht="27.75" customHeight="1">
      <c r="A43" s="11"/>
      <c r="B43" s="5">
        <v>7</v>
      </c>
      <c r="C43" s="4" t="s">
        <v>74</v>
      </c>
      <c r="D43" s="6" t="s">
        <v>57</v>
      </c>
      <c r="E43" s="5" t="s">
        <v>72</v>
      </c>
      <c r="F43" s="5" t="s">
        <v>72</v>
      </c>
      <c r="G43" s="5" t="s">
        <v>72</v>
      </c>
      <c r="H43" s="5" t="str">
        <f t="shared" si="3"/>
        <v>缺考</v>
      </c>
      <c r="I43" s="5" t="s">
        <v>73</v>
      </c>
      <c r="J43" s="5"/>
    </row>
    <row r="44" spans="1:10" ht="27.75" customHeight="1">
      <c r="A44" s="11" t="s">
        <v>75</v>
      </c>
      <c r="B44" s="5">
        <v>1</v>
      </c>
      <c r="C44" s="4" t="s">
        <v>50</v>
      </c>
      <c r="D44" s="6" t="s">
        <v>58</v>
      </c>
      <c r="E44" s="5">
        <v>80.2</v>
      </c>
      <c r="F44" s="5">
        <v>80</v>
      </c>
      <c r="G44" s="5">
        <f>(E44+F44)/2</f>
        <v>80.1</v>
      </c>
      <c r="H44" s="5">
        <f t="shared" si="3"/>
        <v>80.1</v>
      </c>
      <c r="I44" s="5" t="s">
        <v>59</v>
      </c>
      <c r="J44" s="5"/>
    </row>
    <row r="45" spans="1:10" ht="27.75" customHeight="1">
      <c r="A45" s="11"/>
      <c r="B45" s="5">
        <v>2</v>
      </c>
      <c r="C45" s="4" t="s">
        <v>76</v>
      </c>
      <c r="D45" s="6" t="s">
        <v>58</v>
      </c>
      <c r="E45" s="5">
        <v>75.3</v>
      </c>
      <c r="F45" s="5">
        <v>80</v>
      </c>
      <c r="G45" s="5">
        <f>(E45+F45)/2</f>
        <v>77.65</v>
      </c>
      <c r="H45" s="5">
        <f t="shared" si="3"/>
        <v>77.65</v>
      </c>
      <c r="I45" s="5" t="s">
        <v>59</v>
      </c>
      <c r="J45" s="5"/>
    </row>
    <row r="46" spans="1:10" ht="27.75" customHeight="1">
      <c r="A46" s="11"/>
      <c r="B46" s="5">
        <v>3</v>
      </c>
      <c r="C46" s="4" t="s">
        <v>51</v>
      </c>
      <c r="D46" s="6" t="s">
        <v>58</v>
      </c>
      <c r="E46" s="5" t="s">
        <v>77</v>
      </c>
      <c r="F46" s="5" t="s">
        <v>77</v>
      </c>
      <c r="G46" s="5" t="s">
        <v>77</v>
      </c>
      <c r="H46" s="5" t="str">
        <f t="shared" si="3"/>
        <v>缺考</v>
      </c>
      <c r="I46" s="5" t="s">
        <v>78</v>
      </c>
      <c r="J46" s="5"/>
    </row>
    <row r="47" spans="1:10" ht="27.75" customHeight="1">
      <c r="A47" s="11"/>
      <c r="B47" s="5">
        <v>3</v>
      </c>
      <c r="C47" s="4" t="s">
        <v>79</v>
      </c>
      <c r="D47" s="6" t="s">
        <v>58</v>
      </c>
      <c r="E47" s="5" t="s">
        <v>77</v>
      </c>
      <c r="F47" s="5" t="s">
        <v>77</v>
      </c>
      <c r="G47" s="5" t="s">
        <v>77</v>
      </c>
      <c r="H47" s="5" t="str">
        <f t="shared" si="3"/>
        <v>缺考</v>
      </c>
      <c r="I47" s="5" t="s">
        <v>78</v>
      </c>
      <c r="J47" s="5"/>
    </row>
    <row r="48" spans="1:10" ht="37.5">
      <c r="A48" s="10" t="s">
        <v>111</v>
      </c>
      <c r="B48" s="5">
        <v>1</v>
      </c>
      <c r="C48" s="4" t="s">
        <v>52</v>
      </c>
      <c r="D48" s="6" t="s">
        <v>80</v>
      </c>
      <c r="E48" s="5">
        <v>78.7</v>
      </c>
      <c r="F48" s="5">
        <v>88</v>
      </c>
      <c r="G48" s="5">
        <f>(E48+F48)/2</f>
        <v>83.35</v>
      </c>
      <c r="H48" s="5">
        <f t="shared" si="3"/>
        <v>83.35</v>
      </c>
      <c r="I48" s="5" t="s">
        <v>81</v>
      </c>
      <c r="J48" s="5"/>
    </row>
    <row r="49" spans="1:10" ht="37.5">
      <c r="A49" s="10" t="s">
        <v>112</v>
      </c>
      <c r="B49" s="5">
        <v>1</v>
      </c>
      <c r="C49" s="4" t="s">
        <v>10</v>
      </c>
      <c r="D49" s="6" t="s">
        <v>80</v>
      </c>
      <c r="E49" s="5">
        <v>78.5</v>
      </c>
      <c r="F49" s="5">
        <v>85</v>
      </c>
      <c r="G49" s="5">
        <f>(E49+F49)/2</f>
        <v>81.75</v>
      </c>
      <c r="H49" s="5">
        <f t="shared" si="3"/>
        <v>81.75</v>
      </c>
      <c r="I49" s="5" t="s">
        <v>81</v>
      </c>
      <c r="J49" s="5"/>
    </row>
    <row r="50" spans="1:10" ht="18.75">
      <c r="A50" s="11" t="s">
        <v>82</v>
      </c>
      <c r="B50" s="5">
        <v>1</v>
      </c>
      <c r="C50" s="4" t="s">
        <v>53</v>
      </c>
      <c r="D50" s="6" t="s">
        <v>83</v>
      </c>
      <c r="E50" s="5">
        <v>75.2</v>
      </c>
      <c r="F50" s="5" t="s">
        <v>84</v>
      </c>
      <c r="G50" s="5">
        <f>E50</f>
        <v>75.2</v>
      </c>
      <c r="H50" s="5">
        <f t="shared" si="3"/>
        <v>75.2</v>
      </c>
      <c r="I50" s="5" t="s">
        <v>85</v>
      </c>
      <c r="J50" s="5"/>
    </row>
    <row r="51" spans="1:10" ht="18.75">
      <c r="A51" s="11"/>
      <c r="B51" s="5">
        <v>2</v>
      </c>
      <c r="C51" s="5" t="s">
        <v>9</v>
      </c>
      <c r="D51" s="6" t="s">
        <v>86</v>
      </c>
      <c r="E51" s="5">
        <v>71.2</v>
      </c>
      <c r="F51" s="5" t="s">
        <v>87</v>
      </c>
      <c r="G51" s="5">
        <f>E51</f>
        <v>71.2</v>
      </c>
      <c r="H51" s="5">
        <f t="shared" si="3"/>
        <v>71.2</v>
      </c>
      <c r="I51" s="5" t="s">
        <v>88</v>
      </c>
      <c r="J51" s="5"/>
    </row>
    <row r="52" spans="1:10" ht="18.75">
      <c r="A52" s="11"/>
      <c r="B52" s="5">
        <v>3</v>
      </c>
      <c r="C52" s="5" t="s">
        <v>89</v>
      </c>
      <c r="D52" s="6" t="s">
        <v>86</v>
      </c>
      <c r="E52" s="5" t="s">
        <v>90</v>
      </c>
      <c r="F52" s="5" t="s">
        <v>87</v>
      </c>
      <c r="G52" s="5" t="s">
        <v>90</v>
      </c>
      <c r="H52" s="5" t="str">
        <f t="shared" si="3"/>
        <v>缺考</v>
      </c>
      <c r="I52" s="5" t="s">
        <v>88</v>
      </c>
      <c r="J52" s="5"/>
    </row>
    <row r="53" spans="1:9" ht="31.5" customHeight="1">
      <c r="A53" s="15" t="s">
        <v>7</v>
      </c>
      <c r="B53" s="16"/>
      <c r="C53" s="16"/>
      <c r="D53" s="16"/>
      <c r="E53" s="16"/>
      <c r="F53" s="16"/>
      <c r="G53" s="16"/>
      <c r="H53" s="16"/>
      <c r="I53" s="16"/>
    </row>
  </sheetData>
  <sheetProtection/>
  <mergeCells count="22">
    <mergeCell ref="A53:I53"/>
    <mergeCell ref="B2:B3"/>
    <mergeCell ref="H2:H3"/>
    <mergeCell ref="I2:I3"/>
    <mergeCell ref="A1:J1"/>
    <mergeCell ref="D2:D3"/>
    <mergeCell ref="A6:A7"/>
    <mergeCell ref="A10:A11"/>
    <mergeCell ref="A12:A13"/>
    <mergeCell ref="A44:A47"/>
    <mergeCell ref="A50:A52"/>
    <mergeCell ref="J2:J3"/>
    <mergeCell ref="A16:A17"/>
    <mergeCell ref="A18:A20"/>
    <mergeCell ref="A21:A23"/>
    <mergeCell ref="A25:A30"/>
    <mergeCell ref="A31:A33"/>
    <mergeCell ref="A34:A43"/>
    <mergeCell ref="C2:C3"/>
    <mergeCell ref="A14:A15"/>
    <mergeCell ref="A2:A3"/>
    <mergeCell ref="E2:G2"/>
  </mergeCells>
  <dataValidations count="1">
    <dataValidation allowBlank="1" sqref="C34:C50 C4:C15 C24:C30"/>
  </dataValidations>
  <printOptions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2020-10-29T01:07:46Z</dcterms:modified>
  <cp:category/>
  <cp:version/>
  <cp:contentType/>
  <cp:contentStatus/>
</cp:coreProperties>
</file>